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5" i="1" l="1"/>
  <c r="L176" i="1"/>
  <c r="B195" i="1"/>
  <c r="A195" i="1"/>
  <c r="L194" i="1"/>
  <c r="L195" i="1"/>
  <c r="J194" i="1"/>
  <c r="I194" i="1"/>
  <c r="H194" i="1"/>
  <c r="G194" i="1"/>
  <c r="F194" i="1"/>
  <c r="B185" i="1"/>
  <c r="A185" i="1"/>
  <c r="L184" i="1"/>
  <c r="J184" i="1"/>
  <c r="J195" i="1"/>
  <c r="I184" i="1"/>
  <c r="I195" i="1"/>
  <c r="H184" i="1"/>
  <c r="H195" i="1"/>
  <c r="G184" i="1"/>
  <c r="G195" i="1"/>
  <c r="F184" i="1"/>
  <c r="F195" i="1"/>
  <c r="B176" i="1"/>
  <c r="A176" i="1"/>
  <c r="J175" i="1"/>
  <c r="I175" i="1"/>
  <c r="H175" i="1"/>
  <c r="G175" i="1"/>
  <c r="F175" i="1"/>
  <c r="B166" i="1"/>
  <c r="A166" i="1"/>
  <c r="L165" i="1"/>
  <c r="J165" i="1"/>
  <c r="J176" i="1"/>
  <c r="I165" i="1"/>
  <c r="I176" i="1"/>
  <c r="H165" i="1"/>
  <c r="H176" i="1"/>
  <c r="G165" i="1"/>
  <c r="G176" i="1"/>
  <c r="F165" i="1"/>
  <c r="F176" i="1"/>
  <c r="B157" i="1"/>
  <c r="A157" i="1"/>
  <c r="L156" i="1"/>
  <c r="L157" i="1"/>
  <c r="J156" i="1"/>
  <c r="I156" i="1"/>
  <c r="H156" i="1"/>
  <c r="G156" i="1"/>
  <c r="F156" i="1"/>
  <c r="B147" i="1"/>
  <c r="A147" i="1"/>
  <c r="L146" i="1"/>
  <c r="J146" i="1"/>
  <c r="J157" i="1"/>
  <c r="I146" i="1"/>
  <c r="I157" i="1"/>
  <c r="H146" i="1"/>
  <c r="H157" i="1"/>
  <c r="G146" i="1"/>
  <c r="G157" i="1"/>
  <c r="F146" i="1"/>
  <c r="F157" i="1"/>
  <c r="B138" i="1"/>
  <c r="A138" i="1"/>
  <c r="L137" i="1"/>
  <c r="J137" i="1"/>
  <c r="I137" i="1"/>
  <c r="H137" i="1"/>
  <c r="H138" i="1"/>
  <c r="G137" i="1"/>
  <c r="F137" i="1"/>
  <c r="B128" i="1"/>
  <c r="A128" i="1"/>
  <c r="L127" i="1"/>
  <c r="L138" i="1"/>
  <c r="J127" i="1"/>
  <c r="J138" i="1"/>
  <c r="I127" i="1"/>
  <c r="I138" i="1"/>
  <c r="H127" i="1"/>
  <c r="G127" i="1"/>
  <c r="G138" i="1"/>
  <c r="F127" i="1"/>
  <c r="F138" i="1"/>
  <c r="B119" i="1"/>
  <c r="A119" i="1"/>
  <c r="L118" i="1"/>
  <c r="L119" i="1"/>
  <c r="J118" i="1"/>
  <c r="I118" i="1"/>
  <c r="H118" i="1"/>
  <c r="G118" i="1"/>
  <c r="G119" i="1"/>
  <c r="F118" i="1"/>
  <c r="F119" i="1"/>
  <c r="B109" i="1"/>
  <c r="A109" i="1"/>
  <c r="L108" i="1"/>
  <c r="J108" i="1"/>
  <c r="J119" i="1"/>
  <c r="I108" i="1"/>
  <c r="I119" i="1"/>
  <c r="H108" i="1"/>
  <c r="H119" i="1"/>
  <c r="G108" i="1"/>
  <c r="F108" i="1"/>
  <c r="B100" i="1"/>
  <c r="A100" i="1"/>
  <c r="L99" i="1"/>
  <c r="J99" i="1"/>
  <c r="I99" i="1"/>
  <c r="H99" i="1"/>
  <c r="G99" i="1"/>
  <c r="G100" i="1"/>
  <c r="F99" i="1"/>
  <c r="B90" i="1"/>
  <c r="A90" i="1"/>
  <c r="L89" i="1"/>
  <c r="L100" i="1"/>
  <c r="J89" i="1"/>
  <c r="J100" i="1"/>
  <c r="I89" i="1"/>
  <c r="I100" i="1"/>
  <c r="H89" i="1"/>
  <c r="H100" i="1"/>
  <c r="G89" i="1"/>
  <c r="F89" i="1"/>
  <c r="F100" i="1"/>
  <c r="B81" i="1"/>
  <c r="A81" i="1"/>
  <c r="L80" i="1"/>
  <c r="L81" i="1"/>
  <c r="J80" i="1"/>
  <c r="I80" i="1"/>
  <c r="H80" i="1"/>
  <c r="G80" i="1"/>
  <c r="F80" i="1"/>
  <c r="B71" i="1"/>
  <c r="A71" i="1"/>
  <c r="L70" i="1"/>
  <c r="J70" i="1"/>
  <c r="J81" i="1"/>
  <c r="I70" i="1"/>
  <c r="I81" i="1"/>
  <c r="H70" i="1"/>
  <c r="H81" i="1"/>
  <c r="G70" i="1"/>
  <c r="G81" i="1"/>
  <c r="F70" i="1"/>
  <c r="F81" i="1"/>
  <c r="B62" i="1"/>
  <c r="A62" i="1"/>
  <c r="L61" i="1"/>
  <c r="L62" i="1"/>
  <c r="J61" i="1"/>
  <c r="I61" i="1"/>
  <c r="H61" i="1"/>
  <c r="G61" i="1"/>
  <c r="F61" i="1"/>
  <c r="B52" i="1"/>
  <c r="A52" i="1"/>
  <c r="L51" i="1"/>
  <c r="J51" i="1"/>
  <c r="J62" i="1"/>
  <c r="I51" i="1"/>
  <c r="I62" i="1"/>
  <c r="H51" i="1"/>
  <c r="H62" i="1"/>
  <c r="G51" i="1"/>
  <c r="G62" i="1"/>
  <c r="F51" i="1"/>
  <c r="F62" i="1"/>
  <c r="B43" i="1"/>
  <c r="A43" i="1"/>
  <c r="L42" i="1"/>
  <c r="L43" i="1"/>
  <c r="J42" i="1"/>
  <c r="J43" i="1"/>
  <c r="I42" i="1"/>
  <c r="H42" i="1"/>
  <c r="H43" i="1"/>
  <c r="G42" i="1"/>
  <c r="G43" i="1"/>
  <c r="F42" i="1"/>
  <c r="F43" i="1"/>
  <c r="B33" i="1"/>
  <c r="A33" i="1"/>
  <c r="L32" i="1"/>
  <c r="J32" i="1"/>
  <c r="I32" i="1"/>
  <c r="I43" i="1"/>
  <c r="H32" i="1"/>
  <c r="G32" i="1"/>
  <c r="F32" i="1"/>
  <c r="B24" i="1"/>
  <c r="A24" i="1"/>
  <c r="L23" i="1"/>
  <c r="L24" i="1"/>
  <c r="J23" i="1"/>
  <c r="I23" i="1"/>
  <c r="I24" i="1"/>
  <c r="I196" i="1"/>
  <c r="H23" i="1"/>
  <c r="H24" i="1"/>
  <c r="G23" i="1"/>
  <c r="G24" i="1"/>
  <c r="F23" i="1"/>
  <c r="B14" i="1"/>
  <c r="A14" i="1"/>
  <c r="L13" i="1"/>
  <c r="I13" i="1"/>
  <c r="H13" i="1"/>
  <c r="G13" i="1"/>
  <c r="F13" i="1"/>
  <c r="F24" i="1"/>
  <c r="F196" i="1"/>
  <c r="G196" i="1"/>
  <c r="H196" i="1"/>
  <c r="J24" i="1"/>
  <c r="J196" i="1"/>
  <c r="L196" i="1"/>
</calcChain>
</file>

<file path=xl/sharedStrings.xml><?xml version="1.0" encoding="utf-8"?>
<sst xmlns="http://schemas.openxmlformats.org/spreadsheetml/2006/main" count="323" uniqueCount="124">
  <si>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</si>
  <si>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</si>
  <si>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</si>
  <si>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</si>
  <si>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</si>
  <si>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</si>
  <si>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</si>
  <si>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</si>
  <si>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</si>
  <si>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</si>
  <si>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</si>
  <si>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</si>
  <si>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</si>
  <si>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</si>
  <si>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</si>
  <si>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</si>
  <si>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</si>
  <si>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</si>
  <si>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</si>
  <si>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</si>
  <si>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</si>
  <si>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</si>
  <si>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</si>
  <si>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</si>
  <si>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</si>
  <si>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</si>
  <si>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</si>
  <si>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</si>
  <si>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</si>
  <si>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</si>
  <si>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</si>
  <si>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</si>
  <si>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</si>
  <si>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</si>
  <si>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</si>
  <si>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</si>
  <si>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</si>
  <si>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Среднее значение за период:</t>
  </si>
  <si>
    <t>МКОУ Сарыбалыкская СОШ</t>
  </si>
  <si>
    <t>Директор</t>
  </si>
  <si>
    <t>Л.И.Щебетун</t>
  </si>
  <si>
    <t>Борщ с капусты и картофелем</t>
  </si>
  <si>
    <t>54-22с</t>
  </si>
  <si>
    <t>сладкое</t>
  </si>
  <si>
    <t>54-16м</t>
  </si>
  <si>
    <t>54-1г</t>
  </si>
  <si>
    <t>Макароны отварные</t>
  </si>
  <si>
    <t>Компот из смеси сухофруктов</t>
  </si>
  <si>
    <t>54-1хн</t>
  </si>
  <si>
    <t>Хлеб пшеничный</t>
  </si>
  <si>
    <t>Пром.</t>
  </si>
  <si>
    <t>Яблоко</t>
  </si>
  <si>
    <t>Пром</t>
  </si>
  <si>
    <t>54-2з</t>
  </si>
  <si>
    <t>54-27с</t>
  </si>
  <si>
    <t>Суп с рыбными консервами (сайра)</t>
  </si>
  <si>
    <t>54-12м</t>
  </si>
  <si>
    <t>54-2гн</t>
  </si>
  <si>
    <t>Чай с сахаром</t>
  </si>
  <si>
    <t>Хлеб украинский</t>
  </si>
  <si>
    <t>Салат из белокачанной капусты с морковью</t>
  </si>
  <si>
    <t>54-8з</t>
  </si>
  <si>
    <t>54-1с</t>
  </si>
  <si>
    <t>Щи из свежей капусты со сметаной</t>
  </si>
  <si>
    <t>Капуста тушеная с мясом</t>
  </si>
  <si>
    <t>54-10м</t>
  </si>
  <si>
    <t>Картофельное пюре</t>
  </si>
  <si>
    <t>54-11г</t>
  </si>
  <si>
    <t>Кисель из смородины</t>
  </si>
  <si>
    <t>54-23хн</t>
  </si>
  <si>
    <t>Винегрет с растительным маслом</t>
  </si>
  <si>
    <t>54-16з</t>
  </si>
  <si>
    <t>Суп крестьянский с крупой (крупа  рисовая)</t>
  </si>
  <si>
    <t>54-11с</t>
  </si>
  <si>
    <t>Жаркое по-домашнему из курицы</t>
  </si>
  <si>
    <t>54-28м</t>
  </si>
  <si>
    <t>54-21гн</t>
  </si>
  <si>
    <t>Какао с молоком</t>
  </si>
  <si>
    <t>Яйцо вареное</t>
  </si>
  <si>
    <t>54-6о</t>
  </si>
  <si>
    <t>54-13з</t>
  </si>
  <si>
    <t>54-3с</t>
  </si>
  <si>
    <t>54-29м</t>
  </si>
  <si>
    <t>54-4г</t>
  </si>
  <si>
    <t>54-3гн</t>
  </si>
  <si>
    <t xml:space="preserve">Салат из свеклы отварной </t>
  </si>
  <si>
    <t>Рассольник Ленинградский</t>
  </si>
  <si>
    <t>Каша гречневая рассыпчатая</t>
  </si>
  <si>
    <t>Чай с лимоном и сахаром</t>
  </si>
  <si>
    <t>Соус белый основной</t>
  </si>
  <si>
    <t>54-2соус</t>
  </si>
  <si>
    <t>54-9з</t>
  </si>
  <si>
    <t>Борщ с капустой и картофелем</t>
  </si>
  <si>
    <t>Рыба тушенная в томате с овощами (минтай)</t>
  </si>
  <si>
    <t>54-11р</t>
  </si>
  <si>
    <t>Рис отварной</t>
  </si>
  <si>
    <t>54-6г</t>
  </si>
  <si>
    <t>54-22хн</t>
  </si>
  <si>
    <t>Сыр твердых сортов в нарезке</t>
  </si>
  <si>
    <t>54-1з</t>
  </si>
  <si>
    <t>Суп гороховый</t>
  </si>
  <si>
    <t>54-8с</t>
  </si>
  <si>
    <t>Капуста тушенная с мясом</t>
  </si>
  <si>
    <t>54-11</t>
  </si>
  <si>
    <t>Салат из свеклы отварной</t>
  </si>
  <si>
    <t>54-6м</t>
  </si>
  <si>
    <t>Сыр из твердых сортов</t>
  </si>
  <si>
    <t>Суп крестьянский с крупой (крупа рисовая)</t>
  </si>
  <si>
    <t>54-4м</t>
  </si>
  <si>
    <t>Запеканка из творога</t>
  </si>
  <si>
    <t>54-1т</t>
  </si>
  <si>
    <t>Плов с курицей</t>
  </si>
  <si>
    <t>54-25хн</t>
  </si>
  <si>
    <t>Плов  с курицей</t>
  </si>
  <si>
    <t>Котлета из фарша домашнего</t>
  </si>
  <si>
    <t>Биточек из фарша домашнего</t>
  </si>
  <si>
    <t>Фрикадельки из фарша домашнего</t>
  </si>
  <si>
    <t>Тефтели из фарша домашнего  с рисом</t>
  </si>
  <si>
    <t xml:space="preserve">Кисель </t>
  </si>
  <si>
    <t>54-20з</t>
  </si>
  <si>
    <t>Горошек зеленый</t>
  </si>
  <si>
    <t>Кукуруза сахарная</t>
  </si>
  <si>
    <t>54-21з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</si>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</sst>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2" fontId="2" fillId="3" borderId="20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P18" sqref="P18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61" t="s">
        <v>38</v>
      </c>
      <c r="D1" s="62"/>
      <c r="E1" s="62"/>
      <c r="F1" s="3" t="s">
        <v>1</v>
      </c>
      <c r="G1" s="1" t="s">
        <v>2</v>
      </c>
      <c r="H1" s="63" t="s">
        <v>39</v>
      </c>
      <c r="I1" s="63"/>
      <c r="J1" s="63"/>
      <c r="K1" s="63"/>
    </row>
    <row r="2" spans="1:12" ht="18" x14ac:dyDescent="0.2">
      <c r="A2" s="4" t="s">
        <v>3</v>
      </c>
      <c r="C2" s="1"/>
      <c r="G2" s="1" t="s">
        <v>4</v>
      </c>
      <c r="H2" s="63" t="s">
        <v>40</v>
      </c>
      <c r="I2" s="63"/>
      <c r="J2" s="63"/>
      <c r="K2" s="63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/>
      <c r="K13" s="37"/>
      <c r="L13" s="36">
        <f>SUM(L6:L12)</f>
        <v>0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56" t="s">
        <v>30</v>
      </c>
      <c r="E14" s="27" t="s">
        <v>120</v>
      </c>
      <c r="F14" s="28">
        <v>60</v>
      </c>
      <c r="G14" s="53">
        <v>1.75</v>
      </c>
      <c r="H14" s="28">
        <v>0.11</v>
      </c>
      <c r="I14" s="53">
        <v>4</v>
      </c>
      <c r="J14" s="28">
        <v>22.1</v>
      </c>
      <c r="K14" s="57" t="s">
        <v>119</v>
      </c>
      <c r="L14" s="53">
        <v>4.3499999999999996</v>
      </c>
    </row>
    <row r="15" spans="1:12" ht="15" x14ac:dyDescent="0.25">
      <c r="A15" s="23"/>
      <c r="B15" s="24"/>
      <c r="C15" s="25"/>
      <c r="D15" s="30" t="s">
        <v>31</v>
      </c>
      <c r="E15" s="27" t="s">
        <v>41</v>
      </c>
      <c r="F15" s="28">
        <v>200</v>
      </c>
      <c r="G15" s="28">
        <v>4</v>
      </c>
      <c r="H15" s="28">
        <v>4</v>
      </c>
      <c r="I15" s="28">
        <v>8</v>
      </c>
      <c r="J15" s="28">
        <v>78</v>
      </c>
      <c r="K15" s="29" t="s">
        <v>42</v>
      </c>
      <c r="L15" s="53">
        <v>13.21</v>
      </c>
    </row>
    <row r="16" spans="1:12" ht="15" x14ac:dyDescent="0.25">
      <c r="A16" s="23"/>
      <c r="B16" s="24"/>
      <c r="C16" s="25"/>
      <c r="D16" s="30" t="s">
        <v>32</v>
      </c>
      <c r="E16" s="54" t="s">
        <v>117</v>
      </c>
      <c r="F16" s="28">
        <v>90</v>
      </c>
      <c r="G16" s="28">
        <v>13</v>
      </c>
      <c r="H16" s="28">
        <v>13</v>
      </c>
      <c r="I16" s="28">
        <v>7</v>
      </c>
      <c r="J16" s="28">
        <v>198</v>
      </c>
      <c r="K16" s="29" t="s">
        <v>44</v>
      </c>
      <c r="L16" s="53">
        <v>41.25</v>
      </c>
    </row>
    <row r="17" spans="1:12" ht="15" x14ac:dyDescent="0.25">
      <c r="A17" s="23"/>
      <c r="B17" s="24"/>
      <c r="C17" s="25"/>
      <c r="D17" s="30" t="s">
        <v>33</v>
      </c>
      <c r="E17" s="27" t="s">
        <v>46</v>
      </c>
      <c r="F17" s="28">
        <v>200</v>
      </c>
      <c r="G17" s="28">
        <v>7</v>
      </c>
      <c r="H17" s="28">
        <v>7</v>
      </c>
      <c r="I17" s="28">
        <v>44</v>
      </c>
      <c r="J17" s="28">
        <v>263</v>
      </c>
      <c r="K17" s="29" t="s">
        <v>45</v>
      </c>
      <c r="L17" s="53">
        <v>8.25</v>
      </c>
    </row>
    <row r="18" spans="1:12" ht="15" x14ac:dyDescent="0.25">
      <c r="A18" s="23"/>
      <c r="B18" s="24"/>
      <c r="C18" s="25"/>
      <c r="D18" s="30" t="s">
        <v>43</v>
      </c>
      <c r="E18" s="27" t="s">
        <v>47</v>
      </c>
      <c r="F18" s="28">
        <v>200</v>
      </c>
      <c r="G18" s="28">
        <v>0</v>
      </c>
      <c r="H18" s="28">
        <v>0</v>
      </c>
      <c r="I18" s="28">
        <v>20</v>
      </c>
      <c r="J18" s="28">
        <v>81</v>
      </c>
      <c r="K18" s="29" t="s">
        <v>48</v>
      </c>
      <c r="L18" s="53">
        <v>9.5</v>
      </c>
    </row>
    <row r="19" spans="1:12" ht="15" x14ac:dyDescent="0.25">
      <c r="A19" s="23"/>
      <c r="B19" s="24"/>
      <c r="C19" s="25"/>
      <c r="D19" s="30" t="s">
        <v>34</v>
      </c>
      <c r="E19" s="27" t="s">
        <v>49</v>
      </c>
      <c r="F19" s="28">
        <v>60</v>
      </c>
      <c r="G19" s="28">
        <v>5</v>
      </c>
      <c r="H19" s="28">
        <v>0</v>
      </c>
      <c r="I19" s="28">
        <v>30</v>
      </c>
      <c r="J19" s="28">
        <v>140</v>
      </c>
      <c r="K19" s="29" t="s">
        <v>50</v>
      </c>
      <c r="L19" s="53">
        <v>4.55</v>
      </c>
    </row>
    <row r="20" spans="1:12" ht="15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53"/>
    </row>
    <row r="21" spans="1:12" ht="15" x14ac:dyDescent="0.25">
      <c r="A21" s="23"/>
      <c r="B21" s="24"/>
      <c r="C21" s="25"/>
      <c r="D21" s="26"/>
      <c r="E21" s="27" t="s">
        <v>51</v>
      </c>
      <c r="F21" s="28">
        <v>80</v>
      </c>
      <c r="G21" s="28">
        <v>0</v>
      </c>
      <c r="H21" s="28">
        <v>0</v>
      </c>
      <c r="I21" s="28">
        <v>8</v>
      </c>
      <c r="J21" s="28">
        <v>36</v>
      </c>
      <c r="K21" s="29" t="s">
        <v>52</v>
      </c>
      <c r="L21" s="53">
        <v>6.77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53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890</v>
      </c>
      <c r="G23" s="36">
        <f>SUM(G14:G22)</f>
        <v>30.75</v>
      </c>
      <c r="H23" s="36">
        <f>SUM(H14:H22)</f>
        <v>24.11</v>
      </c>
      <c r="I23" s="36">
        <f>SUM(I14:I22)</f>
        <v>121</v>
      </c>
      <c r="J23" s="36">
        <f>SUM(J14:J22)</f>
        <v>818.1</v>
      </c>
      <c r="K23" s="37"/>
      <c r="L23" s="51">
        <f>SUM(L14:L22)</f>
        <v>87.88</v>
      </c>
    </row>
    <row r="24" spans="1:12" ht="15" x14ac:dyDescent="0.2">
      <c r="A24" s="41">
        <f>A6</f>
        <v>1</v>
      </c>
      <c r="B24" s="42">
        <f>B6</f>
        <v>1</v>
      </c>
      <c r="C24" s="58" t="s">
        <v>36</v>
      </c>
      <c r="D24" s="59"/>
      <c r="E24" s="43"/>
      <c r="F24" s="44">
        <f>F13+F23</f>
        <v>890</v>
      </c>
      <c r="G24" s="44">
        <f>G13+G23</f>
        <v>30.75</v>
      </c>
      <c r="H24" s="44">
        <f>H13+H23</f>
        <v>24.11</v>
      </c>
      <c r="I24" s="44">
        <f>I13+I23</f>
        <v>121</v>
      </c>
      <c r="J24" s="44">
        <f>J13+J23</f>
        <v>818.1</v>
      </c>
      <c r="K24" s="44"/>
      <c r="L24" s="52">
        <f>L13+L23</f>
        <v>87.88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 x14ac:dyDescent="0.2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4" t="s">
        <v>121</v>
      </c>
      <c r="F33" s="28">
        <v>60</v>
      </c>
      <c r="G33" s="28">
        <v>1.24</v>
      </c>
      <c r="H33" s="28">
        <v>1.21</v>
      </c>
      <c r="I33" s="28">
        <v>6.12</v>
      </c>
      <c r="J33" s="28">
        <v>31.1</v>
      </c>
      <c r="K33" s="57" t="s">
        <v>122</v>
      </c>
      <c r="L33" s="28">
        <v>12.91</v>
      </c>
    </row>
    <row r="34" spans="1:12" ht="15" x14ac:dyDescent="0.25">
      <c r="A34" s="45"/>
      <c r="B34" s="24"/>
      <c r="C34" s="25"/>
      <c r="D34" s="30" t="s">
        <v>31</v>
      </c>
      <c r="E34" s="27" t="s">
        <v>55</v>
      </c>
      <c r="F34" s="28">
        <v>200</v>
      </c>
      <c r="G34" s="28">
        <v>5</v>
      </c>
      <c r="H34" s="28">
        <v>6</v>
      </c>
      <c r="I34" s="28">
        <v>6</v>
      </c>
      <c r="J34" s="28">
        <v>92</v>
      </c>
      <c r="K34" s="29" t="s">
        <v>54</v>
      </c>
      <c r="L34" s="28">
        <v>17.52</v>
      </c>
    </row>
    <row r="35" spans="1:12" ht="15" x14ac:dyDescent="0.25">
      <c r="A35" s="45"/>
      <c r="B35" s="24"/>
      <c r="C35" s="25"/>
      <c r="D35" s="30" t="s">
        <v>32</v>
      </c>
      <c r="E35" s="27" t="s">
        <v>113</v>
      </c>
      <c r="F35" s="28">
        <v>250</v>
      </c>
      <c r="G35" s="28">
        <v>34</v>
      </c>
      <c r="H35" s="28">
        <v>10</v>
      </c>
      <c r="I35" s="28">
        <v>41</v>
      </c>
      <c r="J35" s="28">
        <v>393</v>
      </c>
      <c r="K35" s="29" t="s">
        <v>56</v>
      </c>
      <c r="L35" s="28">
        <v>46.43</v>
      </c>
    </row>
    <row r="36" spans="1:12" ht="15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43</v>
      </c>
      <c r="E37" s="27" t="s">
        <v>58</v>
      </c>
      <c r="F37" s="28">
        <v>200</v>
      </c>
      <c r="G37" s="28">
        <v>0</v>
      </c>
      <c r="H37" s="28">
        <v>0</v>
      </c>
      <c r="I37" s="28">
        <v>6</v>
      </c>
      <c r="J37" s="28">
        <v>26</v>
      </c>
      <c r="K37" s="29" t="s">
        <v>57</v>
      </c>
      <c r="L37" s="28">
        <v>3.65</v>
      </c>
    </row>
    <row r="38" spans="1:12" ht="15" x14ac:dyDescent="0.25">
      <c r="A38" s="45"/>
      <c r="B38" s="24"/>
      <c r="C38" s="25"/>
      <c r="D38" s="30" t="s">
        <v>34</v>
      </c>
      <c r="E38" s="27" t="s">
        <v>49</v>
      </c>
      <c r="F38" s="28">
        <v>60</v>
      </c>
      <c r="G38" s="28">
        <v>5</v>
      </c>
      <c r="H38" s="28">
        <v>0</v>
      </c>
      <c r="I38" s="28">
        <v>30</v>
      </c>
      <c r="J38" s="28">
        <v>140</v>
      </c>
      <c r="K38" s="29" t="s">
        <v>52</v>
      </c>
      <c r="L38" s="53">
        <v>4.55</v>
      </c>
    </row>
    <row r="39" spans="1:12" ht="15" x14ac:dyDescent="0.25">
      <c r="A39" s="45"/>
      <c r="B39" s="24"/>
      <c r="C39" s="25"/>
      <c r="D39" s="30" t="s">
        <v>35</v>
      </c>
      <c r="E39" s="27" t="s">
        <v>59</v>
      </c>
      <c r="F39" s="28">
        <v>40</v>
      </c>
      <c r="G39" s="28">
        <v>3</v>
      </c>
      <c r="H39" s="28">
        <v>0</v>
      </c>
      <c r="I39" s="28">
        <v>16</v>
      </c>
      <c r="J39" s="28">
        <v>78</v>
      </c>
      <c r="K39" s="29" t="s">
        <v>52</v>
      </c>
      <c r="L39" s="53">
        <v>2.82</v>
      </c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53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53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810</v>
      </c>
      <c r="G42" s="36">
        <f>SUM(G33:G41)</f>
        <v>48.24</v>
      </c>
      <c r="H42" s="36">
        <f>SUM(H33:H41)</f>
        <v>17.21</v>
      </c>
      <c r="I42" s="36">
        <f>SUM(I33:I41)</f>
        <v>105.12</v>
      </c>
      <c r="J42" s="36">
        <f>SUM(J33:J41)</f>
        <v>760.1</v>
      </c>
      <c r="K42" s="37"/>
      <c r="L42" s="51">
        <f>SUM(L33:L41)</f>
        <v>87.88</v>
      </c>
    </row>
    <row r="43" spans="1:12" ht="15.75" customHeight="1" x14ac:dyDescent="0.2">
      <c r="A43" s="47">
        <f>A25</f>
        <v>1</v>
      </c>
      <c r="B43" s="47">
        <f>B25</f>
        <v>2</v>
      </c>
      <c r="C43" s="58" t="s">
        <v>36</v>
      </c>
      <c r="D43" s="59"/>
      <c r="E43" s="43"/>
      <c r="F43" s="44">
        <f>F32+F42</f>
        <v>810</v>
      </c>
      <c r="G43" s="44">
        <f>G32+G42</f>
        <v>48.24</v>
      </c>
      <c r="H43" s="44">
        <f>H32+H42</f>
        <v>17.21</v>
      </c>
      <c r="I43" s="44">
        <f>I32+I42</f>
        <v>105.12</v>
      </c>
      <c r="J43" s="44">
        <f>J32+J42</f>
        <v>760.1</v>
      </c>
      <c r="K43" s="44"/>
      <c r="L43" s="52">
        <f>L32+L42</f>
        <v>87.88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60</v>
      </c>
      <c r="F52" s="28">
        <v>60</v>
      </c>
      <c r="G52" s="28">
        <v>1</v>
      </c>
      <c r="H52" s="28">
        <v>7</v>
      </c>
      <c r="I52" s="28">
        <v>7</v>
      </c>
      <c r="J52" s="28">
        <v>95</v>
      </c>
      <c r="K52" s="29" t="s">
        <v>61</v>
      </c>
      <c r="L52" s="53">
        <v>12.2</v>
      </c>
    </row>
    <row r="53" spans="1:12" ht="15" x14ac:dyDescent="0.25">
      <c r="A53" s="23"/>
      <c r="B53" s="24"/>
      <c r="C53" s="25"/>
      <c r="D53" s="30" t="s">
        <v>31</v>
      </c>
      <c r="E53" s="27" t="s">
        <v>63</v>
      </c>
      <c r="F53" s="28">
        <v>200</v>
      </c>
      <c r="G53" s="28">
        <v>5</v>
      </c>
      <c r="H53" s="28">
        <v>6</v>
      </c>
      <c r="I53" s="28">
        <v>6</v>
      </c>
      <c r="J53" s="28">
        <v>92</v>
      </c>
      <c r="K53" s="29" t="s">
        <v>62</v>
      </c>
      <c r="L53" s="53">
        <v>14.32</v>
      </c>
    </row>
    <row r="54" spans="1:12" ht="15" x14ac:dyDescent="0.25">
      <c r="A54" s="23"/>
      <c r="B54" s="24"/>
      <c r="C54" s="25"/>
      <c r="D54" s="30" t="s">
        <v>32</v>
      </c>
      <c r="E54" s="27" t="s">
        <v>64</v>
      </c>
      <c r="F54" s="28">
        <v>200</v>
      </c>
      <c r="G54" s="28">
        <v>22</v>
      </c>
      <c r="H54" s="28">
        <v>22</v>
      </c>
      <c r="I54" s="28">
        <v>13</v>
      </c>
      <c r="J54" s="28">
        <v>339</v>
      </c>
      <c r="K54" s="29" t="s">
        <v>65</v>
      </c>
      <c r="L54" s="53">
        <v>41.26</v>
      </c>
    </row>
    <row r="55" spans="1:12" ht="15" x14ac:dyDescent="0.25">
      <c r="A55" s="23"/>
      <c r="B55" s="24"/>
      <c r="C55" s="25"/>
      <c r="D55" s="30" t="s">
        <v>33</v>
      </c>
      <c r="E55" s="27" t="s">
        <v>66</v>
      </c>
      <c r="F55" s="28">
        <v>150</v>
      </c>
      <c r="G55" s="28">
        <v>4</v>
      </c>
      <c r="H55" s="28">
        <v>6</v>
      </c>
      <c r="I55" s="28">
        <v>24</v>
      </c>
      <c r="J55" s="28">
        <v>167</v>
      </c>
      <c r="K55" s="29" t="s">
        <v>67</v>
      </c>
      <c r="L55" s="53">
        <v>9.31</v>
      </c>
    </row>
    <row r="56" spans="1:12" ht="15" x14ac:dyDescent="0.25">
      <c r="A56" s="23"/>
      <c r="B56" s="24"/>
      <c r="C56" s="25"/>
      <c r="D56" s="30" t="s">
        <v>43</v>
      </c>
      <c r="E56" s="27" t="s">
        <v>68</v>
      </c>
      <c r="F56" s="28">
        <v>200</v>
      </c>
      <c r="G56" s="28">
        <v>0</v>
      </c>
      <c r="H56" s="28">
        <v>0</v>
      </c>
      <c r="I56" s="28">
        <v>12</v>
      </c>
      <c r="J56" s="28">
        <v>51</v>
      </c>
      <c r="K56" s="29" t="s">
        <v>69</v>
      </c>
      <c r="L56" s="53">
        <v>6.24</v>
      </c>
    </row>
    <row r="57" spans="1:12" ht="15" x14ac:dyDescent="0.25">
      <c r="A57" s="23"/>
      <c r="B57" s="24"/>
      <c r="C57" s="25"/>
      <c r="D57" s="30" t="s">
        <v>34</v>
      </c>
      <c r="E57" s="27" t="s">
        <v>49</v>
      </c>
      <c r="F57" s="28">
        <v>60</v>
      </c>
      <c r="G57" s="28">
        <v>5</v>
      </c>
      <c r="H57" s="28">
        <v>0</v>
      </c>
      <c r="I57" s="28">
        <v>30</v>
      </c>
      <c r="J57" s="28">
        <v>141</v>
      </c>
      <c r="K57" s="29" t="s">
        <v>52</v>
      </c>
      <c r="L57" s="53">
        <v>4.55</v>
      </c>
    </row>
    <row r="58" spans="1:12" ht="15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53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53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53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870</v>
      </c>
      <c r="G61" s="36">
        <f>SUM(G52:G60)</f>
        <v>37</v>
      </c>
      <c r="H61" s="36">
        <f>SUM(H52:H60)</f>
        <v>41</v>
      </c>
      <c r="I61" s="36">
        <f>SUM(I52:I60)</f>
        <v>92</v>
      </c>
      <c r="J61" s="36">
        <f>SUM(J52:J60)</f>
        <v>885</v>
      </c>
      <c r="K61" s="37"/>
      <c r="L61" s="51">
        <f>SUM(L52:L60)</f>
        <v>87.88</v>
      </c>
    </row>
    <row r="62" spans="1:12" ht="15.75" customHeight="1" x14ac:dyDescent="0.2">
      <c r="A62" s="41">
        <f>A44</f>
        <v>1</v>
      </c>
      <c r="B62" s="42">
        <f>B44</f>
        <v>3</v>
      </c>
      <c r="C62" s="58" t="s">
        <v>36</v>
      </c>
      <c r="D62" s="59"/>
      <c r="E62" s="43"/>
      <c r="F62" s="44">
        <f>F51+F61</f>
        <v>870</v>
      </c>
      <c r="G62" s="44">
        <f>G51+G61</f>
        <v>37</v>
      </c>
      <c r="H62" s="44">
        <f>H51+H61</f>
        <v>41</v>
      </c>
      <c r="I62" s="44">
        <f>I51+I61</f>
        <v>92</v>
      </c>
      <c r="J62" s="44">
        <f>J51+J61</f>
        <v>885</v>
      </c>
      <c r="K62" s="44"/>
      <c r="L62" s="52">
        <f>L51+L61</f>
        <v>87.88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70</v>
      </c>
      <c r="F71" s="28">
        <v>60</v>
      </c>
      <c r="G71" s="28">
        <v>1</v>
      </c>
      <c r="H71" s="28">
        <v>5</v>
      </c>
      <c r="I71" s="28">
        <v>4</v>
      </c>
      <c r="J71" s="28">
        <v>67</v>
      </c>
      <c r="K71" s="29" t="s">
        <v>71</v>
      </c>
      <c r="L71" s="28">
        <v>7.88</v>
      </c>
    </row>
    <row r="72" spans="1:12" ht="15" x14ac:dyDescent="0.25">
      <c r="A72" s="23"/>
      <c r="B72" s="24"/>
      <c r="C72" s="25"/>
      <c r="D72" s="30" t="s">
        <v>31</v>
      </c>
      <c r="E72" s="27" t="s">
        <v>72</v>
      </c>
      <c r="F72" s="28">
        <v>200</v>
      </c>
      <c r="G72" s="28">
        <v>5</v>
      </c>
      <c r="H72" s="28">
        <v>9</v>
      </c>
      <c r="I72" s="28">
        <v>11</v>
      </c>
      <c r="J72" s="28">
        <v>117</v>
      </c>
      <c r="K72" s="29" t="s">
        <v>73</v>
      </c>
      <c r="L72" s="28">
        <v>15.42</v>
      </c>
    </row>
    <row r="73" spans="1:12" ht="15" x14ac:dyDescent="0.25">
      <c r="A73" s="23"/>
      <c r="B73" s="24"/>
      <c r="C73" s="25"/>
      <c r="D73" s="30" t="s">
        <v>32</v>
      </c>
      <c r="E73" s="27" t="s">
        <v>74</v>
      </c>
      <c r="F73" s="28">
        <v>250</v>
      </c>
      <c r="G73" s="28">
        <v>31</v>
      </c>
      <c r="H73" s="28">
        <v>8</v>
      </c>
      <c r="I73" s="28">
        <v>22</v>
      </c>
      <c r="J73" s="28">
        <v>282</v>
      </c>
      <c r="K73" s="29" t="s">
        <v>75</v>
      </c>
      <c r="L73" s="28">
        <v>38.950000000000003</v>
      </c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43</v>
      </c>
      <c r="E75" s="27" t="s">
        <v>77</v>
      </c>
      <c r="F75" s="28">
        <v>200</v>
      </c>
      <c r="G75" s="28">
        <v>5</v>
      </c>
      <c r="H75" s="28">
        <v>4</v>
      </c>
      <c r="I75" s="28">
        <v>12</v>
      </c>
      <c r="J75" s="28">
        <v>100</v>
      </c>
      <c r="K75" s="29" t="s">
        <v>76</v>
      </c>
      <c r="L75" s="53">
        <v>8.26</v>
      </c>
    </row>
    <row r="76" spans="1:12" ht="15" x14ac:dyDescent="0.25">
      <c r="A76" s="23"/>
      <c r="B76" s="24"/>
      <c r="C76" s="25"/>
      <c r="D76" s="30" t="s">
        <v>34</v>
      </c>
      <c r="E76" s="27" t="s">
        <v>49</v>
      </c>
      <c r="F76" s="28">
        <v>60</v>
      </c>
      <c r="G76" s="28">
        <v>5</v>
      </c>
      <c r="H76" s="28">
        <v>0</v>
      </c>
      <c r="I76" s="28">
        <v>30</v>
      </c>
      <c r="J76" s="28">
        <v>140</v>
      </c>
      <c r="K76" s="29" t="s">
        <v>52</v>
      </c>
      <c r="L76" s="53">
        <v>4.55</v>
      </c>
    </row>
    <row r="77" spans="1:12" ht="15" x14ac:dyDescent="0.25">
      <c r="A77" s="23"/>
      <c r="B77" s="24"/>
      <c r="C77" s="25"/>
      <c r="D77" s="30" t="s">
        <v>35</v>
      </c>
      <c r="E77" s="27" t="s">
        <v>59</v>
      </c>
      <c r="F77" s="28">
        <v>60</v>
      </c>
      <c r="G77" s="28">
        <v>4</v>
      </c>
      <c r="H77" s="28">
        <v>0</v>
      </c>
      <c r="I77" s="28">
        <v>24</v>
      </c>
      <c r="J77" s="28">
        <v>117</v>
      </c>
      <c r="K77" s="29" t="s">
        <v>52</v>
      </c>
      <c r="L77" s="53">
        <v>2.82</v>
      </c>
    </row>
    <row r="78" spans="1:12" ht="15" x14ac:dyDescent="0.25">
      <c r="A78" s="23"/>
      <c r="B78" s="24"/>
      <c r="C78" s="25"/>
      <c r="D78" s="26"/>
      <c r="E78" s="27" t="s">
        <v>78</v>
      </c>
      <c r="F78" s="28">
        <v>60</v>
      </c>
      <c r="G78" s="28">
        <v>10</v>
      </c>
      <c r="H78" s="28">
        <v>8</v>
      </c>
      <c r="I78" s="28">
        <v>0</v>
      </c>
      <c r="J78" s="28">
        <v>113</v>
      </c>
      <c r="K78" s="29" t="s">
        <v>79</v>
      </c>
      <c r="L78" s="53">
        <v>10</v>
      </c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890</v>
      </c>
      <c r="G80" s="36">
        <f>SUM(G71:G79)</f>
        <v>61</v>
      </c>
      <c r="H80" s="36">
        <f>SUM(H71:H79)</f>
        <v>34</v>
      </c>
      <c r="I80" s="36">
        <f>SUM(I71:I79)</f>
        <v>103</v>
      </c>
      <c r="J80" s="36">
        <f>SUM(J71:J79)</f>
        <v>936</v>
      </c>
      <c r="K80" s="37"/>
      <c r="L80" s="51">
        <f>SUM(L71:L79)</f>
        <v>87.88</v>
      </c>
    </row>
    <row r="81" spans="1:12" ht="15.75" customHeight="1" x14ac:dyDescent="0.2">
      <c r="A81" s="41">
        <f>A63</f>
        <v>1</v>
      </c>
      <c r="B81" s="42">
        <f>B63</f>
        <v>4</v>
      </c>
      <c r="C81" s="58" t="s">
        <v>36</v>
      </c>
      <c r="D81" s="59"/>
      <c r="E81" s="43"/>
      <c r="F81" s="44">
        <f>F70+F80</f>
        <v>890</v>
      </c>
      <c r="G81" s="44">
        <f>G70+G80</f>
        <v>61</v>
      </c>
      <c r="H81" s="44">
        <f>H70+H80</f>
        <v>34</v>
      </c>
      <c r="I81" s="44">
        <f>I70+I80</f>
        <v>103</v>
      </c>
      <c r="J81" s="44">
        <f>J70+J80</f>
        <v>936</v>
      </c>
      <c r="K81" s="44"/>
      <c r="L81" s="52">
        <f>L70+L80</f>
        <v>87.88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85</v>
      </c>
      <c r="F90" s="28">
        <v>60</v>
      </c>
      <c r="G90" s="28">
        <v>0</v>
      </c>
      <c r="H90" s="28">
        <v>3</v>
      </c>
      <c r="I90" s="28">
        <v>5</v>
      </c>
      <c r="J90" s="28">
        <v>53</v>
      </c>
      <c r="K90" s="29" t="s">
        <v>80</v>
      </c>
      <c r="L90" s="53">
        <v>4.05</v>
      </c>
    </row>
    <row r="91" spans="1:12" ht="15" x14ac:dyDescent="0.25">
      <c r="A91" s="23"/>
      <c r="B91" s="24"/>
      <c r="C91" s="25"/>
      <c r="D91" s="30" t="s">
        <v>31</v>
      </c>
      <c r="E91" s="27" t="s">
        <v>86</v>
      </c>
      <c r="F91" s="28">
        <v>200</v>
      </c>
      <c r="G91" s="28">
        <v>5</v>
      </c>
      <c r="H91" s="28">
        <v>6</v>
      </c>
      <c r="I91" s="28">
        <v>14</v>
      </c>
      <c r="J91" s="28">
        <v>126</v>
      </c>
      <c r="K91" s="29" t="s">
        <v>81</v>
      </c>
      <c r="L91" s="53">
        <v>18.059999999999999</v>
      </c>
    </row>
    <row r="92" spans="1:12" ht="15" x14ac:dyDescent="0.25">
      <c r="A92" s="23"/>
      <c r="B92" s="24"/>
      <c r="C92" s="25"/>
      <c r="D92" s="30" t="s">
        <v>32</v>
      </c>
      <c r="E92" s="54" t="s">
        <v>116</v>
      </c>
      <c r="F92" s="28">
        <v>90</v>
      </c>
      <c r="G92" s="28">
        <v>12</v>
      </c>
      <c r="H92" s="28">
        <v>11</v>
      </c>
      <c r="I92" s="28">
        <v>6</v>
      </c>
      <c r="J92" s="28">
        <v>172</v>
      </c>
      <c r="K92" s="29" t="s">
        <v>82</v>
      </c>
      <c r="L92" s="53">
        <v>38.76</v>
      </c>
    </row>
    <row r="93" spans="1:12" ht="15" x14ac:dyDescent="0.25">
      <c r="A93" s="23"/>
      <c r="B93" s="24"/>
      <c r="C93" s="25"/>
      <c r="D93" s="30" t="s">
        <v>33</v>
      </c>
      <c r="E93" s="27" t="s">
        <v>87</v>
      </c>
      <c r="F93" s="28">
        <v>150</v>
      </c>
      <c r="G93" s="28">
        <v>8</v>
      </c>
      <c r="H93" s="28">
        <v>6</v>
      </c>
      <c r="I93" s="28">
        <v>40</v>
      </c>
      <c r="J93" s="28">
        <v>234</v>
      </c>
      <c r="K93" s="29" t="s">
        <v>83</v>
      </c>
      <c r="L93" s="53">
        <v>13.82</v>
      </c>
    </row>
    <row r="94" spans="1:12" ht="15" x14ac:dyDescent="0.25">
      <c r="A94" s="23"/>
      <c r="B94" s="24"/>
      <c r="C94" s="25"/>
      <c r="D94" s="30" t="s">
        <v>43</v>
      </c>
      <c r="E94" s="27" t="s">
        <v>88</v>
      </c>
      <c r="F94" s="28">
        <v>200</v>
      </c>
      <c r="G94" s="28">
        <v>0</v>
      </c>
      <c r="H94" s="28">
        <v>0</v>
      </c>
      <c r="I94" s="28">
        <v>7</v>
      </c>
      <c r="J94" s="28">
        <v>28</v>
      </c>
      <c r="K94" s="29" t="s">
        <v>84</v>
      </c>
      <c r="L94" s="53">
        <v>6.11</v>
      </c>
    </row>
    <row r="95" spans="1:12" ht="15" x14ac:dyDescent="0.25">
      <c r="A95" s="23"/>
      <c r="B95" s="24"/>
      <c r="C95" s="25"/>
      <c r="D95" s="30" t="s">
        <v>34</v>
      </c>
      <c r="E95" s="27" t="s">
        <v>49</v>
      </c>
      <c r="F95" s="28">
        <v>60</v>
      </c>
      <c r="G95" s="28">
        <v>5</v>
      </c>
      <c r="H95" s="28">
        <v>0</v>
      </c>
      <c r="I95" s="28">
        <v>30</v>
      </c>
      <c r="J95" s="28">
        <v>140</v>
      </c>
      <c r="K95" s="29" t="s">
        <v>52</v>
      </c>
      <c r="L95" s="53">
        <v>4.55</v>
      </c>
    </row>
    <row r="96" spans="1:12" ht="15" x14ac:dyDescent="0.25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 t="s">
        <v>89</v>
      </c>
      <c r="F98" s="28">
        <v>25</v>
      </c>
      <c r="G98" s="28">
        <v>0</v>
      </c>
      <c r="H98" s="28">
        <v>0</v>
      </c>
      <c r="I98" s="28">
        <v>1</v>
      </c>
      <c r="J98" s="28">
        <v>16</v>
      </c>
      <c r="K98" s="29" t="s">
        <v>90</v>
      </c>
      <c r="L98" s="28">
        <v>2.5299999999999998</v>
      </c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785</v>
      </c>
      <c r="G99" s="36">
        <f>SUM(G90:G98)</f>
        <v>30</v>
      </c>
      <c r="H99" s="36">
        <f>SUM(H90:H98)</f>
        <v>26</v>
      </c>
      <c r="I99" s="36">
        <f>SUM(I90:I98)</f>
        <v>103</v>
      </c>
      <c r="J99" s="36">
        <f>SUM(J90:J98)</f>
        <v>769</v>
      </c>
      <c r="K99" s="37"/>
      <c r="L99" s="51">
        <f>SUM(L90:L98)</f>
        <v>87.88</v>
      </c>
    </row>
    <row r="100" spans="1:12" ht="15.75" customHeight="1" x14ac:dyDescent="0.2">
      <c r="A100" s="41">
        <f>A82</f>
        <v>1</v>
      </c>
      <c r="B100" s="42">
        <f>B82</f>
        <v>5</v>
      </c>
      <c r="C100" s="58" t="s">
        <v>36</v>
      </c>
      <c r="D100" s="59"/>
      <c r="E100" s="43"/>
      <c r="F100" s="44">
        <f>F89+F99</f>
        <v>785</v>
      </c>
      <c r="G100" s="44">
        <f>G89+G99</f>
        <v>30</v>
      </c>
      <c r="H100" s="44">
        <f>H89+H99</f>
        <v>26</v>
      </c>
      <c r="I100" s="44">
        <f>I89+I99</f>
        <v>103</v>
      </c>
      <c r="J100" s="44">
        <f>J89+J99</f>
        <v>769</v>
      </c>
      <c r="K100" s="44"/>
      <c r="L100" s="52">
        <f>L89+L99</f>
        <v>87.88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60</v>
      </c>
      <c r="F109" s="28">
        <v>60</v>
      </c>
      <c r="G109" s="28">
        <v>0</v>
      </c>
      <c r="H109" s="28">
        <v>6</v>
      </c>
      <c r="I109" s="28">
        <v>4</v>
      </c>
      <c r="J109" s="28">
        <v>73</v>
      </c>
      <c r="K109" s="29" t="s">
        <v>91</v>
      </c>
      <c r="L109" s="28">
        <v>6.45</v>
      </c>
    </row>
    <row r="110" spans="1:12" ht="15" x14ac:dyDescent="0.25">
      <c r="A110" s="23"/>
      <c r="B110" s="24"/>
      <c r="C110" s="25"/>
      <c r="D110" s="30" t="s">
        <v>31</v>
      </c>
      <c r="E110" s="27" t="s">
        <v>92</v>
      </c>
      <c r="F110" s="28">
        <v>200</v>
      </c>
      <c r="G110" s="28">
        <v>4</v>
      </c>
      <c r="H110" s="28">
        <v>4</v>
      </c>
      <c r="I110" s="28">
        <v>8</v>
      </c>
      <c r="J110" s="28">
        <v>78</v>
      </c>
      <c r="K110" s="29" t="s">
        <v>42</v>
      </c>
      <c r="L110" s="28">
        <v>15.78</v>
      </c>
    </row>
    <row r="111" spans="1:12" ht="15" x14ac:dyDescent="0.25">
      <c r="A111" s="23"/>
      <c r="B111" s="24"/>
      <c r="C111" s="25"/>
      <c r="D111" s="30" t="s">
        <v>32</v>
      </c>
      <c r="E111" s="27" t="s">
        <v>93</v>
      </c>
      <c r="F111" s="28">
        <v>150</v>
      </c>
      <c r="G111" s="28">
        <v>21</v>
      </c>
      <c r="H111" s="28">
        <v>11</v>
      </c>
      <c r="I111" s="28">
        <v>9</v>
      </c>
      <c r="J111" s="28">
        <v>221</v>
      </c>
      <c r="K111" s="29" t="s">
        <v>94</v>
      </c>
      <c r="L111" s="28">
        <v>37.409999999999997</v>
      </c>
    </row>
    <row r="112" spans="1:12" ht="15" x14ac:dyDescent="0.25">
      <c r="A112" s="23"/>
      <c r="B112" s="24"/>
      <c r="C112" s="25"/>
      <c r="D112" s="30" t="s">
        <v>33</v>
      </c>
      <c r="E112" s="27" t="s">
        <v>95</v>
      </c>
      <c r="F112" s="28">
        <v>150</v>
      </c>
      <c r="G112" s="28">
        <v>4</v>
      </c>
      <c r="H112" s="28">
        <v>5</v>
      </c>
      <c r="I112" s="28">
        <v>36</v>
      </c>
      <c r="J112" s="28">
        <v>203</v>
      </c>
      <c r="K112" s="29" t="s">
        <v>96</v>
      </c>
      <c r="L112" s="28">
        <v>7.49</v>
      </c>
    </row>
    <row r="113" spans="1:12" ht="15" x14ac:dyDescent="0.25">
      <c r="A113" s="23"/>
      <c r="B113" s="24"/>
      <c r="C113" s="25"/>
      <c r="D113" s="30" t="s">
        <v>43</v>
      </c>
      <c r="E113" s="54" t="s">
        <v>118</v>
      </c>
      <c r="F113" s="28">
        <v>200</v>
      </c>
      <c r="G113" s="28">
        <v>0</v>
      </c>
      <c r="H113" s="28">
        <v>0</v>
      </c>
      <c r="I113" s="28">
        <v>13</v>
      </c>
      <c r="J113" s="28">
        <v>53</v>
      </c>
      <c r="K113" s="29" t="s">
        <v>97</v>
      </c>
      <c r="L113" s="28">
        <v>6.08</v>
      </c>
    </row>
    <row r="114" spans="1:12" ht="15" x14ac:dyDescent="0.25">
      <c r="A114" s="23"/>
      <c r="B114" s="24"/>
      <c r="C114" s="25"/>
      <c r="D114" s="30" t="s">
        <v>34</v>
      </c>
      <c r="E114" s="27" t="s">
        <v>49</v>
      </c>
      <c r="F114" s="28">
        <v>60</v>
      </c>
      <c r="G114" s="28">
        <v>5</v>
      </c>
      <c r="H114" s="28">
        <v>0</v>
      </c>
      <c r="I114" s="28">
        <v>30</v>
      </c>
      <c r="J114" s="28">
        <v>140</v>
      </c>
      <c r="K114" s="29" t="s">
        <v>52</v>
      </c>
      <c r="L114" s="28">
        <v>4.55</v>
      </c>
    </row>
    <row r="115" spans="1:12" ht="15" x14ac:dyDescent="0.25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 t="s">
        <v>98</v>
      </c>
      <c r="F116" s="28">
        <v>30</v>
      </c>
      <c r="G116" s="28">
        <v>7</v>
      </c>
      <c r="H116" s="28">
        <v>9</v>
      </c>
      <c r="I116" s="28">
        <v>0</v>
      </c>
      <c r="J116" s="28">
        <v>108</v>
      </c>
      <c r="K116" s="29" t="s">
        <v>99</v>
      </c>
      <c r="L116" s="28">
        <v>10.119999999999999</v>
      </c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850</v>
      </c>
      <c r="G118" s="36">
        <f>SUM(G109:G117)</f>
        <v>41</v>
      </c>
      <c r="H118" s="36">
        <f>SUM(H109:H117)</f>
        <v>35</v>
      </c>
      <c r="I118" s="36">
        <f>SUM(I109:I117)</f>
        <v>100</v>
      </c>
      <c r="J118" s="36">
        <f>SUM(J109:J117)</f>
        <v>876</v>
      </c>
      <c r="K118" s="37"/>
      <c r="L118" s="51">
        <f>SUM(L109:L117)</f>
        <v>87.88</v>
      </c>
    </row>
    <row r="119" spans="1:12" ht="15" x14ac:dyDescent="0.2">
      <c r="A119" s="41">
        <f>A101</f>
        <v>2</v>
      </c>
      <c r="B119" s="42">
        <f>B101</f>
        <v>1</v>
      </c>
      <c r="C119" s="58" t="s">
        <v>36</v>
      </c>
      <c r="D119" s="59"/>
      <c r="E119" s="43"/>
      <c r="F119" s="44">
        <f>F108+F118</f>
        <v>850</v>
      </c>
      <c r="G119" s="44">
        <f>G108+G118</f>
        <v>41</v>
      </c>
      <c r="H119" s="44">
        <f>H108+H118</f>
        <v>35</v>
      </c>
      <c r="I119" s="44">
        <f>I108+I118</f>
        <v>100</v>
      </c>
      <c r="J119" s="44">
        <f>J108+J118</f>
        <v>876</v>
      </c>
      <c r="K119" s="44"/>
      <c r="L119" s="52">
        <f>L108+L118</f>
        <v>87.88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54" t="s">
        <v>123</v>
      </c>
      <c r="F128" s="28">
        <v>60</v>
      </c>
      <c r="G128" s="28">
        <v>1.9</v>
      </c>
      <c r="H128" s="28">
        <v>8.9</v>
      </c>
      <c r="I128" s="28">
        <v>7.7</v>
      </c>
      <c r="J128" s="28">
        <v>118.5</v>
      </c>
      <c r="K128" s="29" t="s">
        <v>53</v>
      </c>
      <c r="L128" s="28">
        <v>10.27</v>
      </c>
    </row>
    <row r="129" spans="1:12" ht="15" x14ac:dyDescent="0.25">
      <c r="A129" s="45"/>
      <c r="B129" s="24"/>
      <c r="C129" s="25"/>
      <c r="D129" s="30" t="s">
        <v>31</v>
      </c>
      <c r="E129" s="27" t="s">
        <v>100</v>
      </c>
      <c r="F129" s="28">
        <v>200</v>
      </c>
      <c r="G129" s="28">
        <v>7</v>
      </c>
      <c r="H129" s="28">
        <v>5</v>
      </c>
      <c r="I129" s="28">
        <v>16</v>
      </c>
      <c r="J129" s="28">
        <v>133</v>
      </c>
      <c r="K129" s="29" t="s">
        <v>101</v>
      </c>
      <c r="L129" s="28">
        <v>13.21</v>
      </c>
    </row>
    <row r="130" spans="1:12" ht="15" x14ac:dyDescent="0.25">
      <c r="A130" s="45"/>
      <c r="B130" s="24"/>
      <c r="C130" s="25"/>
      <c r="D130" s="30" t="s">
        <v>32</v>
      </c>
      <c r="E130" s="27" t="s">
        <v>102</v>
      </c>
      <c r="F130" s="28">
        <v>200</v>
      </c>
      <c r="G130" s="28">
        <v>22</v>
      </c>
      <c r="H130" s="28">
        <v>22</v>
      </c>
      <c r="I130" s="28">
        <v>13</v>
      </c>
      <c r="J130" s="28">
        <v>339</v>
      </c>
      <c r="K130" s="29" t="s">
        <v>65</v>
      </c>
      <c r="L130" s="28">
        <v>38.43</v>
      </c>
    </row>
    <row r="131" spans="1:12" ht="15" x14ac:dyDescent="0.25">
      <c r="A131" s="45"/>
      <c r="B131" s="24"/>
      <c r="C131" s="25"/>
      <c r="D131" s="30" t="s">
        <v>33</v>
      </c>
      <c r="E131" s="27" t="s">
        <v>66</v>
      </c>
      <c r="F131" s="28">
        <v>150</v>
      </c>
      <c r="G131" s="28">
        <v>3</v>
      </c>
      <c r="H131" s="28">
        <v>5</v>
      </c>
      <c r="I131" s="28">
        <v>20</v>
      </c>
      <c r="J131" s="28">
        <v>139</v>
      </c>
      <c r="K131" s="29" t="s">
        <v>103</v>
      </c>
      <c r="L131" s="28">
        <v>15.87</v>
      </c>
    </row>
    <row r="132" spans="1:12" ht="15" x14ac:dyDescent="0.25">
      <c r="A132" s="45"/>
      <c r="B132" s="24"/>
      <c r="C132" s="25"/>
      <c r="D132" s="30" t="s">
        <v>43</v>
      </c>
      <c r="E132" s="27" t="s">
        <v>47</v>
      </c>
      <c r="F132" s="28">
        <v>200</v>
      </c>
      <c r="G132" s="28">
        <v>0</v>
      </c>
      <c r="H132" s="28">
        <v>0</v>
      </c>
      <c r="I132" s="28">
        <v>20</v>
      </c>
      <c r="J132" s="28">
        <v>81</v>
      </c>
      <c r="K132" s="29" t="s">
        <v>48</v>
      </c>
      <c r="L132" s="28">
        <v>5.55</v>
      </c>
    </row>
    <row r="133" spans="1:12" ht="15" x14ac:dyDescent="0.25">
      <c r="A133" s="45"/>
      <c r="B133" s="24"/>
      <c r="C133" s="25"/>
      <c r="D133" s="30" t="s">
        <v>34</v>
      </c>
      <c r="E133" s="27" t="s">
        <v>49</v>
      </c>
      <c r="F133" s="28">
        <v>60</v>
      </c>
      <c r="G133" s="28">
        <v>5</v>
      </c>
      <c r="H133" s="28">
        <v>0</v>
      </c>
      <c r="I133" s="28">
        <v>30</v>
      </c>
      <c r="J133" s="28">
        <v>141</v>
      </c>
      <c r="K133" s="29" t="s">
        <v>52</v>
      </c>
      <c r="L133" s="28">
        <v>4.55</v>
      </c>
    </row>
    <row r="134" spans="1:12" ht="15" x14ac:dyDescent="0.25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870</v>
      </c>
      <c r="G137" s="36">
        <f>SUM(G128:G136)</f>
        <v>38.9</v>
      </c>
      <c r="H137" s="36">
        <f>SUM(H128:H136)</f>
        <v>40.9</v>
      </c>
      <c r="I137" s="36">
        <f>SUM(I128:I136)</f>
        <v>106.7</v>
      </c>
      <c r="J137" s="36">
        <f>SUM(J128:J136)</f>
        <v>951.5</v>
      </c>
      <c r="K137" s="37"/>
      <c r="L137" s="51">
        <f>SUM(L128:L136)</f>
        <v>87.88</v>
      </c>
    </row>
    <row r="138" spans="1:12" ht="15" x14ac:dyDescent="0.2">
      <c r="A138" s="47">
        <f>A120</f>
        <v>2</v>
      </c>
      <c r="B138" s="47">
        <f>B120</f>
        <v>2</v>
      </c>
      <c r="C138" s="58" t="s">
        <v>36</v>
      </c>
      <c r="D138" s="59"/>
      <c r="E138" s="43"/>
      <c r="F138" s="44">
        <f>F127+F137</f>
        <v>870</v>
      </c>
      <c r="G138" s="44">
        <f>G127+G137</f>
        <v>38.9</v>
      </c>
      <c r="H138" s="44">
        <f>H127+H137</f>
        <v>40.9</v>
      </c>
      <c r="I138" s="44">
        <f>I127+I137</f>
        <v>106.7</v>
      </c>
      <c r="J138" s="44">
        <f>J127+J137</f>
        <v>951.5</v>
      </c>
      <c r="K138" s="44"/>
      <c r="L138" s="52">
        <f>L127+L137</f>
        <v>87.88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104</v>
      </c>
      <c r="F147" s="28">
        <v>60</v>
      </c>
      <c r="G147" s="28">
        <v>0</v>
      </c>
      <c r="H147" s="28">
        <v>3</v>
      </c>
      <c r="I147" s="28">
        <v>5</v>
      </c>
      <c r="J147" s="28">
        <v>46</v>
      </c>
      <c r="K147" s="29" t="s">
        <v>80</v>
      </c>
      <c r="L147" s="28">
        <v>6.23</v>
      </c>
    </row>
    <row r="148" spans="1:12" ht="15" x14ac:dyDescent="0.25">
      <c r="A148" s="23"/>
      <c r="B148" s="24"/>
      <c r="C148" s="25"/>
      <c r="D148" s="30" t="s">
        <v>31</v>
      </c>
      <c r="E148" s="27" t="s">
        <v>63</v>
      </c>
      <c r="F148" s="28">
        <v>200</v>
      </c>
      <c r="G148" s="28">
        <v>4</v>
      </c>
      <c r="H148" s="28">
        <v>6</v>
      </c>
      <c r="I148" s="28">
        <v>6</v>
      </c>
      <c r="J148" s="28">
        <v>92</v>
      </c>
      <c r="K148" s="29" t="s">
        <v>62</v>
      </c>
      <c r="L148" s="28">
        <v>10.67</v>
      </c>
    </row>
    <row r="149" spans="1:12" ht="15" x14ac:dyDescent="0.25">
      <c r="A149" s="23"/>
      <c r="B149" s="24"/>
      <c r="C149" s="25"/>
      <c r="D149" s="30" t="s">
        <v>32</v>
      </c>
      <c r="E149" s="54" t="s">
        <v>115</v>
      </c>
      <c r="F149" s="28">
        <v>90</v>
      </c>
      <c r="G149" s="28">
        <v>16</v>
      </c>
      <c r="H149" s="28">
        <v>16</v>
      </c>
      <c r="I149" s="28">
        <v>15</v>
      </c>
      <c r="J149" s="28">
        <v>266</v>
      </c>
      <c r="K149" s="29" t="s">
        <v>105</v>
      </c>
      <c r="L149" s="28">
        <v>27.86</v>
      </c>
    </row>
    <row r="150" spans="1:12" ht="15" x14ac:dyDescent="0.25">
      <c r="A150" s="23"/>
      <c r="B150" s="24"/>
      <c r="C150" s="25"/>
      <c r="D150" s="30" t="s">
        <v>33</v>
      </c>
      <c r="E150" s="27" t="s">
        <v>46</v>
      </c>
      <c r="F150" s="28">
        <v>150</v>
      </c>
      <c r="G150" s="28">
        <v>5</v>
      </c>
      <c r="H150" s="28">
        <v>5</v>
      </c>
      <c r="I150" s="28">
        <v>33</v>
      </c>
      <c r="J150" s="28">
        <v>197</v>
      </c>
      <c r="K150" s="29" t="s">
        <v>45</v>
      </c>
      <c r="L150" s="28">
        <v>17.62</v>
      </c>
    </row>
    <row r="151" spans="1:12" ht="15" x14ac:dyDescent="0.25">
      <c r="A151" s="23"/>
      <c r="B151" s="24"/>
      <c r="C151" s="25"/>
      <c r="D151" s="30" t="s">
        <v>43</v>
      </c>
      <c r="E151" s="27" t="s">
        <v>77</v>
      </c>
      <c r="F151" s="28">
        <v>200</v>
      </c>
      <c r="G151" s="28">
        <v>5</v>
      </c>
      <c r="H151" s="28">
        <v>4</v>
      </c>
      <c r="I151" s="28">
        <v>13</v>
      </c>
      <c r="J151" s="28">
        <v>100</v>
      </c>
      <c r="K151" s="29" t="s">
        <v>76</v>
      </c>
      <c r="L151" s="28">
        <v>10.039999999999999</v>
      </c>
    </row>
    <row r="152" spans="1:12" ht="15" x14ac:dyDescent="0.25">
      <c r="A152" s="23"/>
      <c r="B152" s="24"/>
      <c r="C152" s="25"/>
      <c r="D152" s="30" t="s">
        <v>34</v>
      </c>
      <c r="E152" s="27" t="s">
        <v>49</v>
      </c>
      <c r="F152" s="28">
        <v>60</v>
      </c>
      <c r="G152" s="28">
        <v>5</v>
      </c>
      <c r="H152" s="28">
        <v>0</v>
      </c>
      <c r="I152" s="28">
        <v>30</v>
      </c>
      <c r="J152" s="28">
        <v>141</v>
      </c>
      <c r="K152" s="29" t="s">
        <v>52</v>
      </c>
      <c r="L152" s="28">
        <v>4.55</v>
      </c>
    </row>
    <row r="153" spans="1:12" ht="15" x14ac:dyDescent="0.25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 t="s">
        <v>106</v>
      </c>
      <c r="F154" s="28">
        <v>40</v>
      </c>
      <c r="G154" s="28">
        <v>9</v>
      </c>
      <c r="H154" s="28">
        <v>12</v>
      </c>
      <c r="I154" s="28">
        <v>0</v>
      </c>
      <c r="J154" s="28">
        <v>143</v>
      </c>
      <c r="K154" s="29" t="s">
        <v>99</v>
      </c>
      <c r="L154" s="28">
        <v>10.91</v>
      </c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800</v>
      </c>
      <c r="G156" s="36">
        <f>SUM(G147:G155)</f>
        <v>44</v>
      </c>
      <c r="H156" s="36">
        <f>SUM(H147:H155)</f>
        <v>46</v>
      </c>
      <c r="I156" s="36">
        <f>SUM(I147:I155)</f>
        <v>102</v>
      </c>
      <c r="J156" s="36">
        <f>SUM(J147:J155)</f>
        <v>985</v>
      </c>
      <c r="K156" s="37"/>
      <c r="L156" s="51">
        <f>SUM(L147:L155)</f>
        <v>87.879999999999981</v>
      </c>
    </row>
    <row r="157" spans="1:12" ht="15" x14ac:dyDescent="0.2">
      <c r="A157" s="41">
        <f>A139</f>
        <v>2</v>
      </c>
      <c r="B157" s="42">
        <f>B139</f>
        <v>3</v>
      </c>
      <c r="C157" s="58" t="s">
        <v>36</v>
      </c>
      <c r="D157" s="59"/>
      <c r="E157" s="43"/>
      <c r="F157" s="44">
        <f>F146+F156</f>
        <v>800</v>
      </c>
      <c r="G157" s="44">
        <f>G146+G156</f>
        <v>44</v>
      </c>
      <c r="H157" s="44">
        <f>H146+H156</f>
        <v>46</v>
      </c>
      <c r="I157" s="44">
        <f>I146+I156</f>
        <v>102</v>
      </c>
      <c r="J157" s="44">
        <f>J146+J156</f>
        <v>985</v>
      </c>
      <c r="K157" s="44"/>
      <c r="L157" s="52">
        <f>L146+L156</f>
        <v>87.879999999999981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4" t="s">
        <v>120</v>
      </c>
      <c r="F166" s="28">
        <v>60</v>
      </c>
      <c r="G166" s="28">
        <v>1.75</v>
      </c>
      <c r="H166" s="28">
        <v>0.11</v>
      </c>
      <c r="I166" s="28">
        <v>3.55</v>
      </c>
      <c r="J166" s="28">
        <v>22.1</v>
      </c>
      <c r="K166" s="57" t="s">
        <v>119</v>
      </c>
      <c r="L166" s="53">
        <v>5.78</v>
      </c>
    </row>
    <row r="167" spans="1:12" ht="15" x14ac:dyDescent="0.25">
      <c r="A167" s="23"/>
      <c r="B167" s="24"/>
      <c r="C167" s="25"/>
      <c r="D167" s="30" t="s">
        <v>31</v>
      </c>
      <c r="E167" s="27" t="s">
        <v>107</v>
      </c>
      <c r="F167" s="28">
        <v>200</v>
      </c>
      <c r="G167" s="28">
        <v>19</v>
      </c>
      <c r="H167" s="28">
        <v>7</v>
      </c>
      <c r="I167" s="28">
        <v>14</v>
      </c>
      <c r="J167" s="28">
        <v>117</v>
      </c>
      <c r="K167" s="29" t="s">
        <v>73</v>
      </c>
      <c r="L167" s="53">
        <v>12.46</v>
      </c>
    </row>
    <row r="168" spans="1:12" ht="15" x14ac:dyDescent="0.25">
      <c r="A168" s="23"/>
      <c r="B168" s="24"/>
      <c r="C168" s="25"/>
      <c r="D168" s="30" t="s">
        <v>32</v>
      </c>
      <c r="E168" s="54" t="s">
        <v>114</v>
      </c>
      <c r="F168" s="28">
        <v>90</v>
      </c>
      <c r="G168" s="28">
        <v>18</v>
      </c>
      <c r="H168" s="28">
        <v>17</v>
      </c>
      <c r="I168" s="28">
        <v>16</v>
      </c>
      <c r="J168" s="28">
        <v>295</v>
      </c>
      <c r="K168" s="29" t="s">
        <v>108</v>
      </c>
      <c r="L168" s="53">
        <v>26.78</v>
      </c>
    </row>
    <row r="169" spans="1:12" ht="15" x14ac:dyDescent="0.25">
      <c r="A169" s="23"/>
      <c r="B169" s="24"/>
      <c r="C169" s="25"/>
      <c r="D169" s="30" t="s">
        <v>33</v>
      </c>
      <c r="E169" s="27" t="s">
        <v>87</v>
      </c>
      <c r="F169" s="28">
        <v>150</v>
      </c>
      <c r="G169" s="28">
        <v>8</v>
      </c>
      <c r="H169" s="28">
        <v>6</v>
      </c>
      <c r="I169" s="28">
        <v>40</v>
      </c>
      <c r="J169" s="28">
        <v>234</v>
      </c>
      <c r="K169" s="29" t="s">
        <v>83</v>
      </c>
      <c r="L169" s="53">
        <v>8.1199999999999992</v>
      </c>
    </row>
    <row r="170" spans="1:12" ht="15" x14ac:dyDescent="0.25">
      <c r="A170" s="23"/>
      <c r="B170" s="24"/>
      <c r="C170" s="25"/>
      <c r="D170" s="30" t="s">
        <v>43</v>
      </c>
      <c r="E170" s="27" t="s">
        <v>58</v>
      </c>
      <c r="F170" s="28">
        <v>200</v>
      </c>
      <c r="G170" s="28">
        <v>0</v>
      </c>
      <c r="H170" s="28">
        <v>0</v>
      </c>
      <c r="I170" s="28">
        <v>6</v>
      </c>
      <c r="J170" s="28">
        <v>27</v>
      </c>
      <c r="K170" s="29" t="s">
        <v>57</v>
      </c>
      <c r="L170" s="53">
        <v>6.21</v>
      </c>
    </row>
    <row r="171" spans="1:12" ht="15" x14ac:dyDescent="0.25">
      <c r="A171" s="23"/>
      <c r="B171" s="24"/>
      <c r="C171" s="25"/>
      <c r="D171" s="30" t="s">
        <v>34</v>
      </c>
      <c r="E171" s="27" t="s">
        <v>49</v>
      </c>
      <c r="F171" s="28">
        <v>60</v>
      </c>
      <c r="G171" s="28">
        <v>5</v>
      </c>
      <c r="H171" s="28">
        <v>0</v>
      </c>
      <c r="I171" s="28">
        <v>30</v>
      </c>
      <c r="J171" s="28">
        <v>140</v>
      </c>
      <c r="K171" s="29" t="s">
        <v>52</v>
      </c>
      <c r="L171" s="53">
        <v>4.55</v>
      </c>
    </row>
    <row r="172" spans="1:12" ht="15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53"/>
    </row>
    <row r="173" spans="1:12" ht="15" x14ac:dyDescent="0.25">
      <c r="A173" s="23"/>
      <c r="B173" s="24"/>
      <c r="C173" s="25"/>
      <c r="D173" s="26"/>
      <c r="E173" s="27" t="s">
        <v>109</v>
      </c>
      <c r="F173" s="28">
        <v>98</v>
      </c>
      <c r="G173" s="28">
        <v>19</v>
      </c>
      <c r="H173" s="28">
        <v>7</v>
      </c>
      <c r="I173" s="28">
        <v>14</v>
      </c>
      <c r="J173" s="28">
        <v>197</v>
      </c>
      <c r="K173" s="29" t="s">
        <v>110</v>
      </c>
      <c r="L173" s="53">
        <v>21</v>
      </c>
    </row>
    <row r="174" spans="1:12" ht="15" x14ac:dyDescent="0.25">
      <c r="A174" s="23"/>
      <c r="B174" s="24"/>
      <c r="C174" s="25"/>
      <c r="D174" s="26"/>
      <c r="E174" s="27" t="s">
        <v>89</v>
      </c>
      <c r="F174" s="28">
        <v>20</v>
      </c>
      <c r="G174" s="28">
        <v>0</v>
      </c>
      <c r="H174" s="28">
        <v>0</v>
      </c>
      <c r="I174" s="28">
        <v>1</v>
      </c>
      <c r="J174" s="28">
        <v>13</v>
      </c>
      <c r="K174" s="29" t="s">
        <v>90</v>
      </c>
      <c r="L174" s="53">
        <v>2.98</v>
      </c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878</v>
      </c>
      <c r="G175" s="36">
        <f>SUM(G166:G174)</f>
        <v>70.75</v>
      </c>
      <c r="H175" s="36">
        <f>SUM(H166:H174)</f>
        <v>37.11</v>
      </c>
      <c r="I175" s="36">
        <f>SUM(I166:I174)</f>
        <v>124.55</v>
      </c>
      <c r="J175" s="36">
        <f>SUM(J166:J174)</f>
        <v>1045.0999999999999</v>
      </c>
      <c r="K175" s="37"/>
      <c r="L175" s="51">
        <f>SUM(L166:L174)</f>
        <v>87.88000000000001</v>
      </c>
    </row>
    <row r="176" spans="1:12" ht="15" x14ac:dyDescent="0.2">
      <c r="A176" s="41">
        <f>A158</f>
        <v>2</v>
      </c>
      <c r="B176" s="42">
        <f>B158</f>
        <v>4</v>
      </c>
      <c r="C176" s="58" t="s">
        <v>36</v>
      </c>
      <c r="D176" s="59"/>
      <c r="E176" s="43"/>
      <c r="F176" s="44">
        <f>F165+F175</f>
        <v>878</v>
      </c>
      <c r="G176" s="44">
        <f>G165+G175</f>
        <v>70.75</v>
      </c>
      <c r="H176" s="44">
        <f>H165+H175</f>
        <v>37.11</v>
      </c>
      <c r="I176" s="44">
        <f>I165+I175</f>
        <v>124.55</v>
      </c>
      <c r="J176" s="44">
        <f>J165+J175</f>
        <v>1045.0999999999999</v>
      </c>
      <c r="K176" s="44"/>
      <c r="L176" s="52">
        <f>L165+L175</f>
        <v>87.88000000000001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70</v>
      </c>
      <c r="F185" s="28">
        <v>60</v>
      </c>
      <c r="G185" s="28">
        <v>7</v>
      </c>
      <c r="H185" s="28">
        <v>5</v>
      </c>
      <c r="I185" s="28">
        <v>4</v>
      </c>
      <c r="J185" s="28">
        <v>67</v>
      </c>
      <c r="K185" s="29" t="s">
        <v>71</v>
      </c>
      <c r="L185" s="53">
        <v>7.04</v>
      </c>
    </row>
    <row r="186" spans="1:12" ht="15" x14ac:dyDescent="0.25">
      <c r="A186" s="23"/>
      <c r="B186" s="24"/>
      <c r="C186" s="25"/>
      <c r="D186" s="30" t="s">
        <v>31</v>
      </c>
      <c r="E186" s="27" t="s">
        <v>86</v>
      </c>
      <c r="F186" s="28">
        <v>200</v>
      </c>
      <c r="G186" s="28">
        <v>5</v>
      </c>
      <c r="H186" s="28">
        <v>6</v>
      </c>
      <c r="I186" s="28">
        <v>14</v>
      </c>
      <c r="J186" s="28">
        <v>126</v>
      </c>
      <c r="K186" s="29" t="s">
        <v>81</v>
      </c>
      <c r="L186" s="53">
        <v>19.43</v>
      </c>
    </row>
    <row r="187" spans="1:12" ht="15" x14ac:dyDescent="0.25">
      <c r="A187" s="23"/>
      <c r="B187" s="24"/>
      <c r="C187" s="25"/>
      <c r="D187" s="30" t="s">
        <v>32</v>
      </c>
      <c r="E187" s="27" t="s">
        <v>111</v>
      </c>
      <c r="F187" s="28">
        <v>200</v>
      </c>
      <c r="G187" s="28">
        <v>27</v>
      </c>
      <c r="H187" s="28">
        <v>8</v>
      </c>
      <c r="I187" s="28">
        <v>33</v>
      </c>
      <c r="J187" s="28">
        <v>315</v>
      </c>
      <c r="K187" s="29" t="s">
        <v>56</v>
      </c>
      <c r="L187" s="53">
        <v>29.63</v>
      </c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53"/>
    </row>
    <row r="189" spans="1:12" ht="15" x14ac:dyDescent="0.25">
      <c r="A189" s="23"/>
      <c r="B189" s="24"/>
      <c r="C189" s="25"/>
      <c r="D189" s="30" t="s">
        <v>43</v>
      </c>
      <c r="E189" s="54" t="s">
        <v>118</v>
      </c>
      <c r="F189" s="28">
        <v>200</v>
      </c>
      <c r="G189" s="28">
        <v>0</v>
      </c>
      <c r="H189" s="28">
        <v>0</v>
      </c>
      <c r="I189" s="28">
        <v>14</v>
      </c>
      <c r="J189" s="28">
        <v>59</v>
      </c>
      <c r="K189" s="29" t="s">
        <v>112</v>
      </c>
      <c r="L189" s="53">
        <v>9.74</v>
      </c>
    </row>
    <row r="190" spans="1:12" ht="15" x14ac:dyDescent="0.25">
      <c r="A190" s="23"/>
      <c r="B190" s="24"/>
      <c r="C190" s="25"/>
      <c r="D190" s="30" t="s">
        <v>34</v>
      </c>
      <c r="E190" s="27" t="s">
        <v>49</v>
      </c>
      <c r="F190" s="28">
        <v>60</v>
      </c>
      <c r="G190" s="28">
        <v>5</v>
      </c>
      <c r="H190" s="28">
        <v>0</v>
      </c>
      <c r="I190" s="28">
        <v>30</v>
      </c>
      <c r="J190" s="28">
        <v>141</v>
      </c>
      <c r="K190" s="29" t="s">
        <v>52</v>
      </c>
      <c r="L190" s="53">
        <v>4.55</v>
      </c>
    </row>
    <row r="191" spans="1:12" ht="15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53"/>
    </row>
    <row r="192" spans="1:12" ht="15" x14ac:dyDescent="0.25">
      <c r="A192" s="23"/>
      <c r="B192" s="24"/>
      <c r="C192" s="25"/>
      <c r="D192" s="26"/>
      <c r="E192" s="27" t="s">
        <v>98</v>
      </c>
      <c r="F192" s="28">
        <v>40</v>
      </c>
      <c r="G192" s="28">
        <v>9</v>
      </c>
      <c r="H192" s="28">
        <v>12</v>
      </c>
      <c r="I192" s="28">
        <v>0</v>
      </c>
      <c r="J192" s="28">
        <v>143</v>
      </c>
      <c r="K192" s="29" t="s">
        <v>99</v>
      </c>
      <c r="L192" s="53">
        <v>7.49</v>
      </c>
    </row>
    <row r="193" spans="1:12" ht="15" x14ac:dyDescent="0.25">
      <c r="A193" s="23"/>
      <c r="B193" s="24"/>
      <c r="C193" s="25"/>
      <c r="D193" s="26"/>
      <c r="E193" s="27" t="s">
        <v>78</v>
      </c>
      <c r="F193" s="28">
        <v>40</v>
      </c>
      <c r="G193" s="28">
        <v>5</v>
      </c>
      <c r="H193" s="28">
        <v>4</v>
      </c>
      <c r="I193" s="28">
        <v>0</v>
      </c>
      <c r="J193" s="28">
        <v>57</v>
      </c>
      <c r="K193" s="29" t="s">
        <v>79</v>
      </c>
      <c r="L193" s="53">
        <v>10</v>
      </c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800</v>
      </c>
      <c r="G194" s="36">
        <f>SUM(G185:G193)</f>
        <v>58</v>
      </c>
      <c r="H194" s="36">
        <f>SUM(H185:H193)</f>
        <v>35</v>
      </c>
      <c r="I194" s="36">
        <f>SUM(I185:I193)</f>
        <v>95</v>
      </c>
      <c r="J194" s="36">
        <f>SUM(J185:J193)</f>
        <v>908</v>
      </c>
      <c r="K194" s="37"/>
      <c r="L194" s="51">
        <f>SUM(L185:L193)</f>
        <v>87.879999999999981</v>
      </c>
    </row>
    <row r="195" spans="1:12" ht="15" x14ac:dyDescent="0.2">
      <c r="A195" s="41">
        <f>A177</f>
        <v>2</v>
      </c>
      <c r="B195" s="42">
        <f>B177</f>
        <v>5</v>
      </c>
      <c r="C195" s="58" t="s">
        <v>36</v>
      </c>
      <c r="D195" s="59"/>
      <c r="E195" s="43"/>
      <c r="F195" s="44">
        <f>F184+F194</f>
        <v>800</v>
      </c>
      <c r="G195" s="44">
        <f>G184+G194</f>
        <v>58</v>
      </c>
      <c r="H195" s="44">
        <f>H184+H194</f>
        <v>35</v>
      </c>
      <c r="I195" s="44">
        <f>I184+I194</f>
        <v>95</v>
      </c>
      <c r="J195" s="44">
        <f>J184+J194</f>
        <v>908</v>
      </c>
      <c r="K195" s="44"/>
      <c r="L195" s="52">
        <f>L184+L194</f>
        <v>87.879999999999981</v>
      </c>
    </row>
    <row r="196" spans="1:12" x14ac:dyDescent="0.2">
      <c r="A196" s="48"/>
      <c r="B196" s="49"/>
      <c r="C196" s="60" t="s">
        <v>37</v>
      </c>
      <c r="D196" s="60"/>
      <c r="E196" s="60"/>
      <c r="F196" s="50">
        <f>(F24+F43+F62+F81+F100+F119+F138+F157+F176+F195)/(IF(F24=0,0,1)+IF(F43=0,0,1)+IF(F62=0,0,1)+IF(F81=0,0,1)+IF(F100=0,0,1)+IF(F119=0,0,1)+IF(F138=0,0,1)+IF(F157=0,0,1)+IF(F176=0,0,1)+IF(F195=0,0,1))</f>
        <v>844.3</v>
      </c>
      <c r="G196" s="50">
        <f>(G24+G43+G62+G81+G100+G119+G138+G157+G176+G195)/(IF(G24=0,0,1)+IF(G43=0,0,1)+IF(G62=0,0,1)+IF(G81=0,0,1)+IF(G100=0,0,1)+IF(G119=0,0,1)+IF(G138=0,0,1)+IF(G157=0,0,1)+IF(G176=0,0,1)+IF(G195=0,0,1))</f>
        <v>45.963999999999999</v>
      </c>
      <c r="H196" s="50">
        <f>(H24+H43+H62+H81+H100+H119+H138+H157+H176+H195)/(IF(H24=0,0,1)+IF(H43=0,0,1)+IF(H62=0,0,1)+IF(H81=0,0,1)+IF(H100=0,0,1)+IF(H119=0,0,1)+IF(H138=0,0,1)+IF(H157=0,0,1)+IF(H176=0,0,1)+IF(H195=0,0,1))</f>
        <v>33.633000000000003</v>
      </c>
      <c r="I196" s="50">
        <f>(I24+I43+I62+I81+I100+I119+I138+I157+I176+I195)/(IF(I24=0,0,1)+IF(I43=0,0,1)+IF(I62=0,0,1)+IF(I81=0,0,1)+IF(I100=0,0,1)+IF(I119=0,0,1)+IF(I138=0,0,1)+IF(I157=0,0,1)+IF(I176=0,0,1)+IF(I195=0,0,1))</f>
        <v>105.23699999999999</v>
      </c>
      <c r="J196" s="50">
        <f>(J24+J43+J62+J81+J100+J119+J138+J157+J176+J195)/(IF(J24=0,0,1)+IF(J43=0,0,1)+IF(J62=0,0,1)+IF(J81=0,0,1)+IF(J100=0,0,1)+IF(J119=0,0,1)+IF(J138=0,0,1)+IF(J157=0,0,1)+IF(J176=0,0,1)+IF(J195=0,0,1))</f>
        <v>893.37999999999988</v>
      </c>
      <c r="K196" s="50"/>
      <c r="L196" s="55">
        <f>(L24+L43+L62+L81+L100+L119+L138+L157+L176+L195)/(IF(L24=0,0,1)+IF(L43=0,0,1)+IF(L62=0,0,1)+IF(L81=0,0,1)+IF(L100=0,0,1)+IF(L119=0,0,1)+IF(L138=0,0,1)+IF(L157=0,0,1)+IF(L176=0,0,1)+IF(L195=0,0,1))</f>
        <v>87.88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2025-01-05T16:22:09Z</cp:lastPrinted>
  <dcterms:created xsi:type="dcterms:W3CDTF">2022-05-16T14:23:56Z</dcterms:created>
  <dcterms:modified xsi:type="dcterms:W3CDTF">2026-03-17T02:18:22Z</dcterms:modified>
</cp:coreProperties>
</file>